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0 міс\"/>
    </mc:Choice>
  </mc:AlternateContent>
  <xr:revisionPtr revIDLastSave="0" documentId="13_ncr:1_{D7D68973-FE03-4DB5-8559-1425E7A7C948}" xr6:coauthVersionLast="47" xr6:coauthVersionMax="47" xr10:uidLastSave="{00000000-0000-0000-0000-000000000000}"/>
  <bookViews>
    <workbookView xWindow="-120" yWindow="-120" windowWidth="21840" windowHeight="13020" xr2:uid="{733C495C-861C-4078-BDE7-9794408C033F}"/>
  </bookViews>
  <sheets>
    <sheet name="Лист1" sheetId="1" r:id="rId1"/>
  </sheets>
  <definedNames>
    <definedName name="_xlnm.Print_Titles" localSheetId="0">Лист1!$7:$8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1" i="1" l="1"/>
  <c r="K71" i="1"/>
  <c r="L70" i="1"/>
  <c r="K70" i="1"/>
  <c r="K69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K60" i="1"/>
  <c r="K59" i="1"/>
  <c r="K58" i="1"/>
  <c r="L57" i="1"/>
  <c r="K57" i="1"/>
  <c r="K56" i="1"/>
  <c r="L55" i="1"/>
  <c r="K55" i="1"/>
  <c r="L54" i="1"/>
  <c r="K54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</calcChain>
</file>

<file path=xl/sharedStrings.xml><?xml version="1.0" encoding="utf-8"?>
<sst xmlns="http://schemas.openxmlformats.org/spreadsheetml/2006/main" count="201" uniqueCount="139">
  <si>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</si>
  <si>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</si>
  <si>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</si>
  <si>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</si>
  <si>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</si>
  <si>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</si>
  <si>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% викон.</t>
  </si>
  <si>
    <t>1854300000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</si>
  <si>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</si>
  <si>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</si>
  <si>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</si>
  <si>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</si>
  <si>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</si>
  <si>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</si>
  <si>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</si>
  <si>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</si>
  <si>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</si>
  <si>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</si>
  <si>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</si>
  <si>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</si>
  <si>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</si>
  <si>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</si>
  <si>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</si>
  <si>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</si>
  <si>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</si>
  <si>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</si>
  <si>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</si>
  <si>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</si>
  <si>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</si>
  <si>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</si>
  <si>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</si>
  <si>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</si>
  <si>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</si>
  <si>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</si>
  <si>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</si>
  <si>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</si>
  <si>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</si>
  <si>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</si>
  <si>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</si>
  <si>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</si>
  <si>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</si>
  <si>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</si>
  <si>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</si>
  <si>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</si>
  <si>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</si>
  <si>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</si>
  <si>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</si>
  <si>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</si>
  <si>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</si>
  <si>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</si>
  <si>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</si>
  <si>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</si>
  <si>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</si>
  <si>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</si>
  <si>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</si>
  <si>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</si>
  <si>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</si>
  <si>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</si>
  <si>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</si>
  <si>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</si>
  <si>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</si>
  <si>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</si>
  <si>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</si>
  <si>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</si>
  <si>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</si>
  <si>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</si>
  <si>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</si>
  <si>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</si>
  <si>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</si>
  <si>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</si>
  <si>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</si>
  <si>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</si>
  <si>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</si>
  <si>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</si>
  <si>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</si>
  <si>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</si>
  <si>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</si>
  <si>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</si>
  <si>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</si>
  <si>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</si>
  <si>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</si>
  <si>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</si>
  <si>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</si>
  <si>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</si>
  <si>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</si>
  <si>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</si>
  <si>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</si>
  <si>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</si>
  <si>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</si>
  <si>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</si>
  <si>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</si>
  <si>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</si>
  <si>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</si>
  <si>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</si>
  <si>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</si>
  <si>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</si>
  <si>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</si>
  <si>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</si>
  <si>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</si>
  <si>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</si>
  <si>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</si>
  <si>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</si>
  <si>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</si>
  <si>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</si>
  <si>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</si>
  <si>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</si>
  <si>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</si>
  <si>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</si>
  <si>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</si>
  <si>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</si>
  <si>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</si>
  <si>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</si>
  <si>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</si>
  <si>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</si>
  <si>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</si>
  <si>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</si>
  <si>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</si>
  <si>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</si>
  <si>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</si>
  <si>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</si>
  <si>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</si>
  <si>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</si>
  <si>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</si>
  <si>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</si>
  <si>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</si>
  <si>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</si>
  <si>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</si>
  <si>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</si>
  <si>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</si>
  <si>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</si>
  <si>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</si>
  <si>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</si>
  <si>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Факт за 10 міс. 2025 року</t>
  </si>
  <si>
    <t>Факт за 10 міс. 2024 року</t>
  </si>
  <si>
    <t>Відхилення(+/-)</t>
  </si>
  <si>
    <t>% до факту 2024 року</t>
  </si>
  <si>
    <t>(грн.)</t>
  </si>
  <si>
    <t>Аналіз виконання плану по доходах по Лебединській МТГ станом на 31.10.2025</t>
  </si>
  <si>
    <t>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</si>
</sst>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4" xfId="0" applyBorder="1"/>
    <xf numFmtId="4" fontId="0" fillId="0" borderId="4" xfId="0" applyNumberFormat="1" applyBorder="1"/>
    <xf numFmtId="4" fontId="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4" fontId="0" fillId="0" borderId="4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/>
    </xf>
    <xf numFmtId="4" fontId="1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2" fontId="0" fillId="0" borderId="4" xfId="0" applyNumberFormat="1" applyBorder="1"/>
    <xf numFmtId="4" fontId="1" fillId="2" borderId="4" xfId="0" applyNumberFormat="1" applyFont="1" applyFill="1" applyBorder="1" applyAlignment="1">
      <alignment horizontal="center" vertical="center"/>
    </xf>
    <xf numFmtId="4" fontId="0" fillId="2" borderId="0" xfId="0" applyNumberFormat="1" applyFont="1" applyFill="1"/>
    <xf numFmtId="4" fontId="0" fillId="2" borderId="0" xfId="0" applyNumberFormat="1" applyFont="1" applyFill="1" applyAlignment="1">
      <alignment horizontal="center"/>
    </xf>
    <xf numFmtId="4" fontId="0" fillId="2" borderId="0" xfId="0" applyNumberFormat="1" applyFont="1" applyFill="1" applyAlignment="1">
      <alignment horizontal="right"/>
    </xf>
    <xf numFmtId="4" fontId="0" fillId="2" borderId="4" xfId="0" applyNumberFormat="1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D9AB9-1C62-4E3E-A029-36B554066C7E}">
  <sheetPr>
    <pageSetUpPr fitToPage="1"/>
  </sheetPr>
  <dimension ref="A1:L71"/>
  <sheetViews>
    <sheetView tabSelected="1" topLeftCell="B41" workbookViewId="0">
      <selection activeCell="L68" sqref="L68"/>
    </sheetView>
  </sheetViews>
  <sheetFormatPr defaultRowHeight="12.75" x14ac:dyDescent="0.2"/>
  <cols>
    <col min="1" max="1" width="0" hidden="1" customWidth="1"/>
    <col min="2" max="3" width="12.28515625" style="13" customWidth="1"/>
    <col min="4" max="4" width="50.7109375" style="3" customWidth="1"/>
    <col min="5" max="5" width="15.140625" style="4" customWidth="1"/>
    <col min="6" max="6" width="15" style="4" customWidth="1"/>
    <col min="7" max="7" width="14.140625" style="4" customWidth="1"/>
    <col min="8" max="8" width="15.85546875" style="4" customWidth="1"/>
    <col min="9" max="9" width="10.42578125" style="21" customWidth="1"/>
    <col min="10" max="10" width="14.7109375" customWidth="1"/>
    <col min="11" max="11" width="14.140625" customWidth="1"/>
    <col min="12" max="12" width="9.42578125" customWidth="1"/>
  </cols>
  <sheetData>
    <row r="1" spans="1:12" x14ac:dyDescent="0.2">
      <c r="B1" s="15"/>
    </row>
    <row r="2" spans="1:12" x14ac:dyDescent="0.2">
      <c r="B2" s="1"/>
      <c r="C2" s="1"/>
      <c r="D2" s="2"/>
      <c r="E2" s="5"/>
      <c r="F2" s="5"/>
      <c r="G2" s="5"/>
      <c r="H2" s="5"/>
      <c r="I2" s="22"/>
    </row>
    <row r="3" spans="1:12" ht="23.25" x14ac:dyDescent="0.35">
      <c r="B3" s="30" t="s">
        <v>137</v>
      </c>
      <c r="C3" s="31"/>
      <c r="D3" s="31"/>
      <c r="E3" s="31"/>
      <c r="F3" s="31"/>
      <c r="G3" s="31"/>
      <c r="H3" s="31"/>
      <c r="I3" s="31"/>
    </row>
    <row r="4" spans="1:12" x14ac:dyDescent="0.2">
      <c r="B4" s="1"/>
      <c r="C4" s="1"/>
      <c r="D4" s="2"/>
      <c r="E4" s="5" t="s">
        <v>138</v>
      </c>
      <c r="F4" s="5"/>
      <c r="G4" s="5"/>
      <c r="H4" s="5"/>
      <c r="I4" s="22"/>
    </row>
    <row r="5" spans="1:12" ht="7.5" customHeight="1" x14ac:dyDescent="0.3">
      <c r="B5" s="32"/>
      <c r="C5" s="31"/>
      <c r="D5" s="31"/>
      <c r="E5" s="31"/>
      <c r="F5" s="31"/>
      <c r="G5" s="31"/>
      <c r="H5" s="31"/>
      <c r="I5" s="31"/>
    </row>
    <row r="6" spans="1:12" ht="10.5" customHeight="1" x14ac:dyDescent="0.2">
      <c r="B6" s="17"/>
      <c r="C6" s="17"/>
      <c r="D6" s="18"/>
      <c r="I6" s="23"/>
      <c r="L6" s="6" t="s">
        <v>136</v>
      </c>
    </row>
    <row r="7" spans="1:12" ht="2.25" hidden="1" customHeight="1" x14ac:dyDescent="0.2">
      <c r="A7" s="7"/>
      <c r="B7" s="29" t="s">
        <v>0</v>
      </c>
      <c r="C7" s="29" t="s">
        <v>1</v>
      </c>
      <c r="D7" s="28" t="s">
        <v>2</v>
      </c>
      <c r="E7" s="25"/>
      <c r="F7" s="26"/>
      <c r="G7" s="26"/>
      <c r="H7" s="26"/>
      <c r="I7" s="27"/>
    </row>
    <row r="8" spans="1:12" ht="37.5" customHeight="1" x14ac:dyDescent="0.2">
      <c r="A8" s="7"/>
      <c r="B8" s="29"/>
      <c r="C8" s="29"/>
      <c r="D8" s="28"/>
      <c r="E8" s="9" t="s">
        <v>3</v>
      </c>
      <c r="F8" s="9" t="s">
        <v>4</v>
      </c>
      <c r="G8" s="9" t="s">
        <v>5</v>
      </c>
      <c r="H8" s="9" t="s">
        <v>132</v>
      </c>
      <c r="I8" s="20" t="s">
        <v>6</v>
      </c>
      <c r="J8" s="9" t="s">
        <v>133</v>
      </c>
      <c r="K8" s="16" t="s">
        <v>134</v>
      </c>
      <c r="L8" s="16" t="s">
        <v>135</v>
      </c>
    </row>
    <row r="9" spans="1:12" ht="12.75" customHeight="1" x14ac:dyDescent="0.2">
      <c r="A9" s="10">
        <v>0</v>
      </c>
      <c r="B9" s="14" t="s">
        <v>7</v>
      </c>
      <c r="C9" s="14" t="s">
        <v>8</v>
      </c>
      <c r="D9" s="11" t="s">
        <v>9</v>
      </c>
      <c r="E9" s="12">
        <v>111500100</v>
      </c>
      <c r="F9" s="12">
        <v>118691174</v>
      </c>
      <c r="G9" s="12">
        <v>96811174</v>
      </c>
      <c r="H9" s="12">
        <v>99082648.810000002</v>
      </c>
      <c r="I9" s="24">
        <f t="shared" ref="I9:I39" si="0">IF(G9=0,0,H9/G9*100)</f>
        <v>102.34629404452838</v>
      </c>
      <c r="J9" s="12">
        <v>88595962.510000005</v>
      </c>
      <c r="K9" s="8">
        <f>H9-J9</f>
        <v>10486686.299999997</v>
      </c>
      <c r="L9" s="19">
        <f>H9/J9*100</f>
        <v>111.83652844091665</v>
      </c>
    </row>
    <row r="10" spans="1:12" ht="12.75" customHeight="1" x14ac:dyDescent="0.2">
      <c r="A10" s="10">
        <v>0</v>
      </c>
      <c r="B10" s="14" t="s">
        <v>7</v>
      </c>
      <c r="C10" s="14" t="s">
        <v>10</v>
      </c>
      <c r="D10" s="11" t="s">
        <v>11</v>
      </c>
      <c r="E10" s="12">
        <v>35450000</v>
      </c>
      <c r="F10" s="12">
        <v>40000000</v>
      </c>
      <c r="G10" s="12">
        <v>34250000</v>
      </c>
      <c r="H10" s="12">
        <v>33341265.280000001</v>
      </c>
      <c r="I10" s="24">
        <f t="shared" si="0"/>
        <v>97.346759941605839</v>
      </c>
      <c r="J10" s="12">
        <v>35817071.719999999</v>
      </c>
      <c r="K10" s="8">
        <f t="shared" ref="K10:K71" si="1">H10-J10</f>
        <v>-2475806.4399999976</v>
      </c>
      <c r="L10" s="19">
        <f t="shared" ref="L10:L71" si="2">H10/J10*100</f>
        <v>93.087635808547901</v>
      </c>
    </row>
    <row r="11" spans="1:12" ht="12.75" customHeight="1" x14ac:dyDescent="0.2">
      <c r="A11" s="10">
        <v>0</v>
      </c>
      <c r="B11" s="14" t="s">
        <v>7</v>
      </c>
      <c r="C11" s="14" t="s">
        <v>12</v>
      </c>
      <c r="D11" s="11" t="s">
        <v>13</v>
      </c>
      <c r="E11" s="12">
        <v>1165000</v>
      </c>
      <c r="F11" s="12">
        <v>1385000</v>
      </c>
      <c r="G11" s="12">
        <v>1276100</v>
      </c>
      <c r="H11" s="12">
        <v>1278875.93</v>
      </c>
      <c r="I11" s="24">
        <f t="shared" si="0"/>
        <v>100.21753232505289</v>
      </c>
      <c r="J11" s="12">
        <v>1086692.54</v>
      </c>
      <c r="K11" s="8">
        <f t="shared" si="1"/>
        <v>192183.3899999999</v>
      </c>
      <c r="L11" s="19">
        <f t="shared" si="2"/>
        <v>117.68516695623951</v>
      </c>
    </row>
    <row r="12" spans="1:12" ht="12.75" customHeight="1" x14ac:dyDescent="0.2">
      <c r="A12" s="10">
        <v>0</v>
      </c>
      <c r="B12" s="14" t="s">
        <v>7</v>
      </c>
      <c r="C12" s="14" t="s">
        <v>14</v>
      </c>
      <c r="D12" s="11" t="s">
        <v>15</v>
      </c>
      <c r="E12" s="12">
        <v>1500000</v>
      </c>
      <c r="F12" s="12">
        <v>1500000</v>
      </c>
      <c r="G12" s="12">
        <v>1309800</v>
      </c>
      <c r="H12" s="12">
        <v>1032925.24</v>
      </c>
      <c r="I12" s="24">
        <f t="shared" si="0"/>
        <v>78.861294854176208</v>
      </c>
      <c r="J12" s="12">
        <v>1275504.98</v>
      </c>
      <c r="K12" s="8">
        <f t="shared" si="1"/>
        <v>-242579.74</v>
      </c>
      <c r="L12" s="19">
        <f t="shared" si="2"/>
        <v>80.981670491008202</v>
      </c>
    </row>
    <row r="13" spans="1:12" ht="12.75" customHeight="1" x14ac:dyDescent="0.2">
      <c r="A13" s="10">
        <v>0</v>
      </c>
      <c r="B13" s="14" t="s">
        <v>7</v>
      </c>
      <c r="C13" s="14" t="s">
        <v>16</v>
      </c>
      <c r="D13" s="11" t="s">
        <v>17</v>
      </c>
      <c r="E13" s="12">
        <v>153800</v>
      </c>
      <c r="F13" s="12">
        <v>153800</v>
      </c>
      <c r="G13" s="12">
        <v>153800</v>
      </c>
      <c r="H13" s="12">
        <v>40383.9</v>
      </c>
      <c r="I13" s="24">
        <f t="shared" si="0"/>
        <v>26.257412223667103</v>
      </c>
      <c r="J13" s="12">
        <v>460829.29</v>
      </c>
      <c r="K13" s="8">
        <f t="shared" si="1"/>
        <v>-420445.38999999996</v>
      </c>
      <c r="L13" s="19">
        <f t="shared" si="2"/>
        <v>8.7633101619907894</v>
      </c>
    </row>
    <row r="14" spans="1:12" ht="12.75" customHeight="1" x14ac:dyDescent="0.2">
      <c r="A14" s="10">
        <v>0</v>
      </c>
      <c r="B14" s="14" t="s">
        <v>7</v>
      </c>
      <c r="C14" s="14" t="s">
        <v>18</v>
      </c>
      <c r="D14" s="11" t="s">
        <v>19</v>
      </c>
      <c r="E14" s="12">
        <v>4420800</v>
      </c>
      <c r="F14" s="12">
        <v>4420800</v>
      </c>
      <c r="G14" s="12">
        <v>3070000</v>
      </c>
      <c r="H14" s="12">
        <v>2816453.93</v>
      </c>
      <c r="I14" s="24">
        <f t="shared" si="0"/>
        <v>91.741170358306192</v>
      </c>
      <c r="J14" s="12">
        <v>3124388.91</v>
      </c>
      <c r="K14" s="8">
        <f t="shared" si="1"/>
        <v>-307934.98</v>
      </c>
      <c r="L14" s="19">
        <f t="shared" si="2"/>
        <v>90.144153341012853</v>
      </c>
    </row>
    <row r="15" spans="1:12" ht="12.75" customHeight="1" x14ac:dyDescent="0.2">
      <c r="A15" s="10">
        <v>0</v>
      </c>
      <c r="B15" s="14" t="s">
        <v>7</v>
      </c>
      <c r="C15" s="14" t="s">
        <v>20</v>
      </c>
      <c r="D15" s="11" t="s">
        <v>21</v>
      </c>
      <c r="E15" s="12">
        <v>1292000</v>
      </c>
      <c r="F15" s="12">
        <v>1292000</v>
      </c>
      <c r="G15" s="12">
        <v>1092000</v>
      </c>
      <c r="H15" s="12">
        <v>886786.7</v>
      </c>
      <c r="I15" s="24">
        <f t="shared" si="0"/>
        <v>81.207573260073247</v>
      </c>
      <c r="J15" s="12">
        <v>906128.4</v>
      </c>
      <c r="K15" s="8">
        <f t="shared" si="1"/>
        <v>-19341.70000000007</v>
      </c>
      <c r="L15" s="19">
        <f t="shared" si="2"/>
        <v>97.865457036773151</v>
      </c>
    </row>
    <row r="16" spans="1:12" ht="12.75" customHeight="1" x14ac:dyDescent="0.2">
      <c r="A16" s="10">
        <v>0</v>
      </c>
      <c r="B16" s="14" t="s">
        <v>7</v>
      </c>
      <c r="C16" s="14" t="s">
        <v>22</v>
      </c>
      <c r="D16" s="11" t="s">
        <v>23</v>
      </c>
      <c r="E16" s="12">
        <v>20700</v>
      </c>
      <c r="F16" s="12">
        <v>20700</v>
      </c>
      <c r="G16" s="12">
        <v>15050</v>
      </c>
      <c r="H16" s="12">
        <v>19445.86</v>
      </c>
      <c r="I16" s="24">
        <f t="shared" si="0"/>
        <v>129.20837209302326</v>
      </c>
      <c r="J16" s="12">
        <v>15174.49</v>
      </c>
      <c r="K16" s="8">
        <f t="shared" si="1"/>
        <v>4271.3700000000008</v>
      </c>
      <c r="L16" s="19">
        <f t="shared" si="2"/>
        <v>128.14835951653072</v>
      </c>
    </row>
    <row r="17" spans="1:12" ht="12.75" customHeight="1" x14ac:dyDescent="0.2">
      <c r="A17" s="10">
        <v>0</v>
      </c>
      <c r="B17" s="14" t="s">
        <v>7</v>
      </c>
      <c r="C17" s="14" t="s">
        <v>24</v>
      </c>
      <c r="D17" s="11" t="s">
        <v>25</v>
      </c>
      <c r="E17" s="12">
        <v>2900000</v>
      </c>
      <c r="F17" s="12">
        <v>2900000</v>
      </c>
      <c r="G17" s="12">
        <v>2420000</v>
      </c>
      <c r="H17" s="12">
        <v>1816237.61</v>
      </c>
      <c r="I17" s="24">
        <f t="shared" si="0"/>
        <v>75.051140909090918</v>
      </c>
      <c r="J17" s="12">
        <v>2394858.7999999998</v>
      </c>
      <c r="K17" s="8">
        <f t="shared" si="1"/>
        <v>-578621.18999999971</v>
      </c>
      <c r="L17" s="19">
        <f t="shared" si="2"/>
        <v>75.839026918831294</v>
      </c>
    </row>
    <row r="18" spans="1:12" ht="12.75" customHeight="1" x14ac:dyDescent="0.2">
      <c r="A18" s="10">
        <v>0</v>
      </c>
      <c r="B18" s="14" t="s">
        <v>7</v>
      </c>
      <c r="C18" s="14" t="s">
        <v>26</v>
      </c>
      <c r="D18" s="11" t="s">
        <v>27</v>
      </c>
      <c r="E18" s="12">
        <v>1100000</v>
      </c>
      <c r="F18" s="12">
        <v>1100000</v>
      </c>
      <c r="G18" s="12">
        <v>920000</v>
      </c>
      <c r="H18" s="12">
        <v>1000428.37</v>
      </c>
      <c r="I18" s="24">
        <f t="shared" si="0"/>
        <v>108.74221413043479</v>
      </c>
      <c r="J18" s="12">
        <v>916935.62</v>
      </c>
      <c r="K18" s="8">
        <f t="shared" si="1"/>
        <v>83492.75</v>
      </c>
      <c r="L18" s="19">
        <f t="shared" si="2"/>
        <v>109.10562837552324</v>
      </c>
    </row>
    <row r="19" spans="1:12" ht="12.75" customHeight="1" x14ac:dyDescent="0.2">
      <c r="A19" s="10">
        <v>0</v>
      </c>
      <c r="B19" s="14" t="s">
        <v>7</v>
      </c>
      <c r="C19" s="14" t="s">
        <v>28</v>
      </c>
      <c r="D19" s="11" t="s">
        <v>29</v>
      </c>
      <c r="E19" s="12">
        <v>174000</v>
      </c>
      <c r="F19" s="12">
        <v>174000</v>
      </c>
      <c r="G19" s="12">
        <v>145000</v>
      </c>
      <c r="H19" s="12">
        <v>149703.20000000001</v>
      </c>
      <c r="I19" s="24">
        <f t="shared" si="0"/>
        <v>103.24358620689655</v>
      </c>
      <c r="J19" s="12">
        <v>135655.42000000001</v>
      </c>
      <c r="K19" s="8">
        <f t="shared" si="1"/>
        <v>14047.779999999999</v>
      </c>
      <c r="L19" s="19">
        <f t="shared" si="2"/>
        <v>110.35548745490598</v>
      </c>
    </row>
    <row r="20" spans="1:12" ht="12.75" customHeight="1" x14ac:dyDescent="0.2">
      <c r="A20" s="10">
        <v>0</v>
      </c>
      <c r="B20" s="14" t="s">
        <v>7</v>
      </c>
      <c r="C20" s="14" t="s">
        <v>30</v>
      </c>
      <c r="D20" s="11" t="s">
        <v>31</v>
      </c>
      <c r="E20" s="12">
        <v>1300000</v>
      </c>
      <c r="F20" s="12">
        <v>1480000</v>
      </c>
      <c r="G20" s="12">
        <v>1260000</v>
      </c>
      <c r="H20" s="12">
        <v>1029972.02</v>
      </c>
      <c r="I20" s="24">
        <f t="shared" si="0"/>
        <v>81.743811111111114</v>
      </c>
      <c r="J20" s="12">
        <v>857392.9</v>
      </c>
      <c r="K20" s="8">
        <f t="shared" si="1"/>
        <v>172579.12</v>
      </c>
      <c r="L20" s="19">
        <f t="shared" si="2"/>
        <v>120.12835888890612</v>
      </c>
    </row>
    <row r="21" spans="1:12" ht="12.75" customHeight="1" x14ac:dyDescent="0.2">
      <c r="A21" s="10">
        <v>0</v>
      </c>
      <c r="B21" s="14" t="s">
        <v>7</v>
      </c>
      <c r="C21" s="14" t="s">
        <v>32</v>
      </c>
      <c r="D21" s="11" t="s">
        <v>31</v>
      </c>
      <c r="E21" s="12">
        <v>8180000</v>
      </c>
      <c r="F21" s="12">
        <v>8930000</v>
      </c>
      <c r="G21" s="12">
        <v>7455000</v>
      </c>
      <c r="H21" s="12">
        <v>7982922.9800000004</v>
      </c>
      <c r="I21" s="24">
        <f t="shared" si="0"/>
        <v>107.08146183769283</v>
      </c>
      <c r="J21" s="12">
        <v>5415282.8200000003</v>
      </c>
      <c r="K21" s="8">
        <f t="shared" si="1"/>
        <v>2567640.16</v>
      </c>
      <c r="L21" s="19">
        <f t="shared" si="2"/>
        <v>147.41470104787621</v>
      </c>
    </row>
    <row r="22" spans="1:12" ht="12.75" customHeight="1" x14ac:dyDescent="0.2">
      <c r="A22" s="10">
        <v>0</v>
      </c>
      <c r="B22" s="14" t="s">
        <v>7</v>
      </c>
      <c r="C22" s="14" t="s">
        <v>33</v>
      </c>
      <c r="D22" s="11" t="s">
        <v>34</v>
      </c>
      <c r="E22" s="12">
        <v>4900000</v>
      </c>
      <c r="F22" s="12">
        <v>7994403</v>
      </c>
      <c r="G22" s="12">
        <v>6984403</v>
      </c>
      <c r="H22" s="12">
        <v>7725517.1600000001</v>
      </c>
      <c r="I22" s="24">
        <f t="shared" si="0"/>
        <v>110.61098793984254</v>
      </c>
      <c r="J22" s="12">
        <v>3503858</v>
      </c>
      <c r="K22" s="8">
        <f t="shared" si="1"/>
        <v>4221659.16</v>
      </c>
      <c r="L22" s="19">
        <f t="shared" si="2"/>
        <v>220.48602312079998</v>
      </c>
    </row>
    <row r="23" spans="1:12" ht="12.75" customHeight="1" x14ac:dyDescent="0.2">
      <c r="A23" s="10">
        <v>0</v>
      </c>
      <c r="B23" s="14" t="s">
        <v>7</v>
      </c>
      <c r="C23" s="14" t="s">
        <v>35</v>
      </c>
      <c r="D23" s="11" t="s">
        <v>36</v>
      </c>
      <c r="E23" s="12">
        <v>3900000</v>
      </c>
      <c r="F23" s="12">
        <v>4870000</v>
      </c>
      <c r="G23" s="12">
        <v>4155000</v>
      </c>
      <c r="H23" s="12">
        <v>4416596.4400000004</v>
      </c>
      <c r="I23" s="24">
        <f t="shared" si="0"/>
        <v>106.2959432009627</v>
      </c>
      <c r="J23" s="12">
        <v>2856122.75</v>
      </c>
      <c r="K23" s="8">
        <f t="shared" si="1"/>
        <v>1560473.6900000004</v>
      </c>
      <c r="L23" s="19">
        <f t="shared" si="2"/>
        <v>154.63608628165579</v>
      </c>
    </row>
    <row r="24" spans="1:12" ht="12.75" customHeight="1" x14ac:dyDescent="0.2">
      <c r="A24" s="10">
        <v>0</v>
      </c>
      <c r="B24" s="14" t="s">
        <v>7</v>
      </c>
      <c r="C24" s="14" t="s">
        <v>37</v>
      </c>
      <c r="D24" s="11" t="s">
        <v>38</v>
      </c>
      <c r="E24" s="12">
        <v>230000</v>
      </c>
      <c r="F24" s="12">
        <v>230000</v>
      </c>
      <c r="G24" s="12">
        <v>216000</v>
      </c>
      <c r="H24" s="12">
        <v>119211.21</v>
      </c>
      <c r="I24" s="24">
        <f t="shared" si="0"/>
        <v>55.190375000000003</v>
      </c>
      <c r="J24" s="12">
        <v>194338</v>
      </c>
      <c r="K24" s="8">
        <f t="shared" si="1"/>
        <v>-75126.789999999994</v>
      </c>
      <c r="L24" s="19">
        <f t="shared" si="2"/>
        <v>61.34220276013955</v>
      </c>
    </row>
    <row r="25" spans="1:12" ht="12.75" customHeight="1" x14ac:dyDescent="0.2">
      <c r="A25" s="10">
        <v>0</v>
      </c>
      <c r="B25" s="14" t="s">
        <v>7</v>
      </c>
      <c r="C25" s="14" t="s">
        <v>39</v>
      </c>
      <c r="D25" s="11" t="s">
        <v>40</v>
      </c>
      <c r="E25" s="12">
        <v>770000</v>
      </c>
      <c r="F25" s="12">
        <v>770000</v>
      </c>
      <c r="G25" s="12">
        <v>580000</v>
      </c>
      <c r="H25" s="12">
        <v>398977.97</v>
      </c>
      <c r="I25" s="24">
        <f t="shared" si="0"/>
        <v>68.789305172413791</v>
      </c>
      <c r="J25" s="12">
        <v>679082.49</v>
      </c>
      <c r="K25" s="8">
        <f t="shared" si="1"/>
        <v>-280104.52</v>
      </c>
      <c r="L25" s="19">
        <f t="shared" si="2"/>
        <v>58.752504426965857</v>
      </c>
    </row>
    <row r="26" spans="1:12" ht="12.75" customHeight="1" x14ac:dyDescent="0.2">
      <c r="A26" s="10">
        <v>0</v>
      </c>
      <c r="B26" s="14" t="s">
        <v>7</v>
      </c>
      <c r="C26" s="14" t="s">
        <v>41</v>
      </c>
      <c r="D26" s="11" t="s">
        <v>42</v>
      </c>
      <c r="E26" s="12">
        <v>2300000</v>
      </c>
      <c r="F26" s="12">
        <v>2300000</v>
      </c>
      <c r="G26" s="12">
        <v>1775000</v>
      </c>
      <c r="H26" s="12">
        <v>1196294.43</v>
      </c>
      <c r="I26" s="24">
        <f t="shared" si="0"/>
        <v>67.396869295774636</v>
      </c>
      <c r="J26" s="12">
        <v>2371027.81</v>
      </c>
      <c r="K26" s="8">
        <f t="shared" si="1"/>
        <v>-1174733.3800000001</v>
      </c>
      <c r="L26" s="19">
        <f t="shared" si="2"/>
        <v>50.454677290351981</v>
      </c>
    </row>
    <row r="27" spans="1:12" ht="12.75" customHeight="1" x14ac:dyDescent="0.2">
      <c r="A27" s="10">
        <v>0</v>
      </c>
      <c r="B27" s="14" t="s">
        <v>7</v>
      </c>
      <c r="C27" s="14" t="s">
        <v>43</v>
      </c>
      <c r="D27" s="11" t="s">
        <v>44</v>
      </c>
      <c r="E27" s="12">
        <v>1600000</v>
      </c>
      <c r="F27" s="12">
        <v>1600000</v>
      </c>
      <c r="G27" s="12">
        <v>1490500</v>
      </c>
      <c r="H27" s="12">
        <v>1602685.62</v>
      </c>
      <c r="I27" s="24">
        <f t="shared" si="0"/>
        <v>107.52671049983226</v>
      </c>
      <c r="J27" s="12">
        <v>1443726.4</v>
      </c>
      <c r="K27" s="8">
        <f t="shared" si="1"/>
        <v>158959.2200000002</v>
      </c>
      <c r="L27" s="19">
        <f t="shared" si="2"/>
        <v>111.01034240282648</v>
      </c>
    </row>
    <row r="28" spans="1:12" ht="12.75" customHeight="1" x14ac:dyDescent="0.2">
      <c r="A28" s="10">
        <v>0</v>
      </c>
      <c r="B28" s="14" t="s">
        <v>7</v>
      </c>
      <c r="C28" s="14" t="s">
        <v>45</v>
      </c>
      <c r="D28" s="11" t="s">
        <v>46</v>
      </c>
      <c r="E28" s="12">
        <v>5900000</v>
      </c>
      <c r="F28" s="12">
        <v>5900000</v>
      </c>
      <c r="G28" s="12">
        <v>4860000</v>
      </c>
      <c r="H28" s="12">
        <v>4563596.07</v>
      </c>
      <c r="I28" s="24">
        <f t="shared" si="0"/>
        <v>93.901153703703713</v>
      </c>
      <c r="J28" s="12">
        <v>4573388.2300000004</v>
      </c>
      <c r="K28" s="8">
        <f t="shared" si="1"/>
        <v>-9792.160000000149</v>
      </c>
      <c r="L28" s="19">
        <f t="shared" si="2"/>
        <v>99.785888284406582</v>
      </c>
    </row>
    <row r="29" spans="1:12" ht="12.75" customHeight="1" x14ac:dyDescent="0.2">
      <c r="A29" s="10">
        <v>0</v>
      </c>
      <c r="B29" s="14" t="s">
        <v>7</v>
      </c>
      <c r="C29" s="14" t="s">
        <v>47</v>
      </c>
      <c r="D29" s="11" t="s">
        <v>48</v>
      </c>
      <c r="E29" s="12">
        <v>24500000</v>
      </c>
      <c r="F29" s="12">
        <v>25150000</v>
      </c>
      <c r="G29" s="12">
        <v>20950000</v>
      </c>
      <c r="H29" s="12">
        <v>21695849.41</v>
      </c>
      <c r="I29" s="24">
        <f t="shared" si="0"/>
        <v>103.56014038186157</v>
      </c>
      <c r="J29" s="12">
        <v>20284038.280000001</v>
      </c>
      <c r="K29" s="8">
        <f t="shared" si="1"/>
        <v>1411811.129999999</v>
      </c>
      <c r="L29" s="19">
        <f t="shared" si="2"/>
        <v>106.96020738331993</v>
      </c>
    </row>
    <row r="30" spans="1:12" ht="12.75" customHeight="1" x14ac:dyDescent="0.2">
      <c r="A30" s="10">
        <v>0</v>
      </c>
      <c r="B30" s="14" t="s">
        <v>7</v>
      </c>
      <c r="C30" s="14" t="s">
        <v>49</v>
      </c>
      <c r="D30" s="11" t="s">
        <v>50</v>
      </c>
      <c r="E30" s="12">
        <v>1500000</v>
      </c>
      <c r="F30" s="12">
        <v>2050000</v>
      </c>
      <c r="G30" s="12">
        <v>1850000</v>
      </c>
      <c r="H30" s="12">
        <v>2284758.9300000002</v>
      </c>
      <c r="I30" s="24">
        <f t="shared" si="0"/>
        <v>123.50048270270271</v>
      </c>
      <c r="J30" s="12">
        <v>1685210.11</v>
      </c>
      <c r="K30" s="8">
        <f t="shared" si="1"/>
        <v>599548.82000000007</v>
      </c>
      <c r="L30" s="19">
        <f t="shared" si="2"/>
        <v>135.5770960809154</v>
      </c>
    </row>
    <row r="31" spans="1:12" ht="12.75" customHeight="1" x14ac:dyDescent="0.2">
      <c r="A31" s="10">
        <v>0</v>
      </c>
      <c r="B31" s="14" t="s">
        <v>7</v>
      </c>
      <c r="C31" s="14" t="s">
        <v>51</v>
      </c>
      <c r="D31" s="11" t="s">
        <v>52</v>
      </c>
      <c r="E31" s="12">
        <v>2230000</v>
      </c>
      <c r="F31" s="12">
        <v>2230000</v>
      </c>
      <c r="G31" s="12">
        <v>1865000</v>
      </c>
      <c r="H31" s="12">
        <v>2159941.58</v>
      </c>
      <c r="I31" s="24">
        <f t="shared" si="0"/>
        <v>115.81456193029491</v>
      </c>
      <c r="J31" s="12">
        <v>1966652.38</v>
      </c>
      <c r="K31" s="8">
        <f t="shared" si="1"/>
        <v>193289.20000000019</v>
      </c>
      <c r="L31" s="19">
        <f t="shared" si="2"/>
        <v>109.82833580380891</v>
      </c>
    </row>
    <row r="32" spans="1:12" ht="12.75" customHeight="1" x14ac:dyDescent="0.2">
      <c r="A32" s="10">
        <v>0</v>
      </c>
      <c r="B32" s="14" t="s">
        <v>7</v>
      </c>
      <c r="C32" s="14" t="s">
        <v>53</v>
      </c>
      <c r="D32" s="11" t="s">
        <v>54</v>
      </c>
      <c r="E32" s="12">
        <v>25000</v>
      </c>
      <c r="F32" s="12">
        <v>25000</v>
      </c>
      <c r="G32" s="12">
        <v>25000</v>
      </c>
      <c r="H32" s="12">
        <v>55339.360000000001</v>
      </c>
      <c r="I32" s="24">
        <f t="shared" si="0"/>
        <v>221.35744000000003</v>
      </c>
      <c r="J32" s="12">
        <v>24999.8</v>
      </c>
      <c r="K32" s="8">
        <f t="shared" si="1"/>
        <v>30339.56</v>
      </c>
      <c r="L32" s="19">
        <f t="shared" si="2"/>
        <v>221.359210873687</v>
      </c>
    </row>
    <row r="33" spans="1:12" ht="12.75" customHeight="1" x14ac:dyDescent="0.2">
      <c r="A33" s="10">
        <v>0</v>
      </c>
      <c r="B33" s="14" t="s">
        <v>7</v>
      </c>
      <c r="C33" s="14" t="s">
        <v>55</v>
      </c>
      <c r="D33" s="11" t="s">
        <v>56</v>
      </c>
      <c r="E33" s="12">
        <v>131500</v>
      </c>
      <c r="F33" s="12">
        <v>131500</v>
      </c>
      <c r="G33" s="12">
        <v>131500</v>
      </c>
      <c r="H33" s="12">
        <v>172916.67</v>
      </c>
      <c r="I33" s="24">
        <f t="shared" si="0"/>
        <v>131.49556653992397</v>
      </c>
      <c r="J33" s="12">
        <v>150625</v>
      </c>
      <c r="K33" s="8">
        <f t="shared" si="1"/>
        <v>22291.670000000013</v>
      </c>
      <c r="L33" s="19">
        <f t="shared" si="2"/>
        <v>114.79944896265562</v>
      </c>
    </row>
    <row r="34" spans="1:12" ht="12.75" customHeight="1" x14ac:dyDescent="0.2">
      <c r="A34" s="10">
        <v>0</v>
      </c>
      <c r="B34" s="14" t="s">
        <v>7</v>
      </c>
      <c r="C34" s="14" t="s">
        <v>57</v>
      </c>
      <c r="D34" s="11" t="s">
        <v>58</v>
      </c>
      <c r="E34" s="12">
        <v>0</v>
      </c>
      <c r="F34" s="12">
        <v>0</v>
      </c>
      <c r="G34" s="12">
        <v>0</v>
      </c>
      <c r="H34" s="12">
        <v>215.8</v>
      </c>
      <c r="I34" s="24">
        <f t="shared" si="0"/>
        <v>0</v>
      </c>
      <c r="J34" s="12">
        <v>0</v>
      </c>
      <c r="K34" s="8">
        <f t="shared" si="1"/>
        <v>215.8</v>
      </c>
      <c r="L34" s="19"/>
    </row>
    <row r="35" spans="1:12" ht="12.75" customHeight="1" x14ac:dyDescent="0.2">
      <c r="A35" s="10">
        <v>0</v>
      </c>
      <c r="B35" s="14" t="s">
        <v>7</v>
      </c>
      <c r="C35" s="14" t="s">
        <v>59</v>
      </c>
      <c r="D35" s="11" t="s">
        <v>60</v>
      </c>
      <c r="E35" s="12">
        <v>2400</v>
      </c>
      <c r="F35" s="12">
        <v>2400</v>
      </c>
      <c r="G35" s="12">
        <v>1800</v>
      </c>
      <c r="H35" s="12">
        <v>4385.5</v>
      </c>
      <c r="I35" s="24">
        <f t="shared" si="0"/>
        <v>243.63888888888886</v>
      </c>
      <c r="J35" s="12">
        <v>-3369.5</v>
      </c>
      <c r="K35" s="8">
        <f t="shared" si="1"/>
        <v>7755</v>
      </c>
      <c r="L35" s="19">
        <f t="shared" si="2"/>
        <v>-130.15284166790323</v>
      </c>
    </row>
    <row r="36" spans="1:12" ht="12.75" customHeight="1" x14ac:dyDescent="0.2">
      <c r="A36" s="10">
        <v>0</v>
      </c>
      <c r="B36" s="14" t="s">
        <v>7</v>
      </c>
      <c r="C36" s="14" t="s">
        <v>61</v>
      </c>
      <c r="D36" s="11" t="s">
        <v>62</v>
      </c>
      <c r="E36" s="12">
        <v>2400000</v>
      </c>
      <c r="F36" s="12">
        <v>2700000</v>
      </c>
      <c r="G36" s="12">
        <v>2315000</v>
      </c>
      <c r="H36" s="12">
        <v>2563197.2400000002</v>
      </c>
      <c r="I36" s="24">
        <f t="shared" si="0"/>
        <v>110.72126306695465</v>
      </c>
      <c r="J36" s="12">
        <v>1861689.62</v>
      </c>
      <c r="K36" s="8">
        <f t="shared" si="1"/>
        <v>701507.62000000011</v>
      </c>
      <c r="L36" s="19">
        <f t="shared" si="2"/>
        <v>137.68123388903032</v>
      </c>
    </row>
    <row r="37" spans="1:12" ht="12.75" customHeight="1" x14ac:dyDescent="0.2">
      <c r="A37" s="10">
        <v>0</v>
      </c>
      <c r="B37" s="14" t="s">
        <v>7</v>
      </c>
      <c r="C37" s="14" t="s">
        <v>63</v>
      </c>
      <c r="D37" s="11" t="s">
        <v>64</v>
      </c>
      <c r="E37" s="12">
        <v>25500000</v>
      </c>
      <c r="F37" s="12">
        <v>27497071</v>
      </c>
      <c r="G37" s="12">
        <v>24097071</v>
      </c>
      <c r="H37" s="12">
        <v>26537201.219999999</v>
      </c>
      <c r="I37" s="24">
        <f t="shared" si="0"/>
        <v>110.12625235656233</v>
      </c>
      <c r="J37" s="12">
        <v>21436926.23</v>
      </c>
      <c r="K37" s="8">
        <f t="shared" si="1"/>
        <v>5100274.9899999984</v>
      </c>
      <c r="L37" s="19">
        <f t="shared" si="2"/>
        <v>123.79200700360855</v>
      </c>
    </row>
    <row r="38" spans="1:12" ht="12.75" customHeight="1" x14ac:dyDescent="0.2">
      <c r="A38" s="10">
        <v>0</v>
      </c>
      <c r="B38" s="14" t="s">
        <v>7</v>
      </c>
      <c r="C38" s="14" t="s">
        <v>65</v>
      </c>
      <c r="D38" s="11" t="s">
        <v>66</v>
      </c>
      <c r="E38" s="12">
        <v>20600000</v>
      </c>
      <c r="F38" s="12">
        <v>22100000</v>
      </c>
      <c r="G38" s="12">
        <v>19910000</v>
      </c>
      <c r="H38" s="12">
        <v>22193164.690000001</v>
      </c>
      <c r="I38" s="24">
        <f t="shared" si="0"/>
        <v>111.46742687091916</v>
      </c>
      <c r="J38" s="12">
        <v>19562696.68</v>
      </c>
      <c r="K38" s="8">
        <f t="shared" si="1"/>
        <v>2630468.0100000016</v>
      </c>
      <c r="L38" s="19">
        <f t="shared" si="2"/>
        <v>113.44634665163147</v>
      </c>
    </row>
    <row r="39" spans="1:12" ht="12.75" customHeight="1" x14ac:dyDescent="0.2">
      <c r="A39" s="10">
        <v>0</v>
      </c>
      <c r="B39" s="14" t="s">
        <v>7</v>
      </c>
      <c r="C39" s="14" t="s">
        <v>67</v>
      </c>
      <c r="D39" s="11" t="s">
        <v>68</v>
      </c>
      <c r="E39" s="12">
        <v>12600</v>
      </c>
      <c r="F39" s="12">
        <v>12600</v>
      </c>
      <c r="G39" s="12">
        <v>12600</v>
      </c>
      <c r="H39" s="12">
        <v>32313</v>
      </c>
      <c r="I39" s="24">
        <f t="shared" si="0"/>
        <v>256.45238095238096</v>
      </c>
      <c r="J39" s="12">
        <v>92856</v>
      </c>
      <c r="K39" s="8">
        <f t="shared" si="1"/>
        <v>-60543</v>
      </c>
      <c r="L39" s="19">
        <f t="shared" si="2"/>
        <v>34.799043680537608</v>
      </c>
    </row>
    <row r="40" spans="1:12" ht="12.75" customHeight="1" x14ac:dyDescent="0.2">
      <c r="A40" s="10">
        <v>0</v>
      </c>
      <c r="B40" s="14" t="s">
        <v>7</v>
      </c>
      <c r="C40" s="14" t="s">
        <v>69</v>
      </c>
      <c r="D40" s="11" t="s">
        <v>70</v>
      </c>
      <c r="E40" s="12">
        <v>910000</v>
      </c>
      <c r="F40" s="12">
        <v>3410000</v>
      </c>
      <c r="G40" s="12">
        <v>3057900</v>
      </c>
      <c r="H40" s="12">
        <v>4247065.29</v>
      </c>
      <c r="I40" s="24">
        <f t="shared" ref="I40:I70" si="3">IF(G40=0,0,H40/G40*100)</f>
        <v>138.88829883253214</v>
      </c>
      <c r="J40" s="12">
        <v>659436.29</v>
      </c>
      <c r="K40" s="8">
        <f t="shared" si="1"/>
        <v>3587629</v>
      </c>
      <c r="L40" s="19">
        <f t="shared" si="2"/>
        <v>644.04482349614091</v>
      </c>
    </row>
    <row r="41" spans="1:12" ht="12.75" customHeight="1" x14ac:dyDescent="0.2">
      <c r="A41" s="10">
        <v>0</v>
      </c>
      <c r="B41" s="14" t="s">
        <v>7</v>
      </c>
      <c r="C41" s="14" t="s">
        <v>71</v>
      </c>
      <c r="D41" s="11" t="s">
        <v>72</v>
      </c>
      <c r="E41" s="12">
        <v>17000</v>
      </c>
      <c r="F41" s="12">
        <v>17000</v>
      </c>
      <c r="G41" s="12">
        <v>17000</v>
      </c>
      <c r="H41" s="12">
        <v>48353.279999999999</v>
      </c>
      <c r="I41" s="24">
        <f t="shared" si="3"/>
        <v>284.43105882352938</v>
      </c>
      <c r="J41" s="12">
        <v>83553.88</v>
      </c>
      <c r="K41" s="8">
        <f t="shared" si="1"/>
        <v>-35200.600000000006</v>
      </c>
      <c r="L41" s="19">
        <f t="shared" si="2"/>
        <v>57.870777515059736</v>
      </c>
    </row>
    <row r="42" spans="1:12" ht="12.75" customHeight="1" x14ac:dyDescent="0.2">
      <c r="A42" s="10">
        <v>0</v>
      </c>
      <c r="B42" s="14" t="s">
        <v>7</v>
      </c>
      <c r="C42" s="14" t="s">
        <v>73</v>
      </c>
      <c r="D42" s="11" t="s">
        <v>74</v>
      </c>
      <c r="E42" s="12">
        <v>47500</v>
      </c>
      <c r="F42" s="12">
        <v>47500</v>
      </c>
      <c r="G42" s="12">
        <v>47300</v>
      </c>
      <c r="H42" s="12">
        <v>40532</v>
      </c>
      <c r="I42" s="24">
        <f t="shared" si="3"/>
        <v>85.691331923890061</v>
      </c>
      <c r="J42" s="12">
        <v>39040</v>
      </c>
      <c r="K42" s="8">
        <f t="shared" si="1"/>
        <v>1492</v>
      </c>
      <c r="L42" s="19">
        <f t="shared" si="2"/>
        <v>103.8217213114754</v>
      </c>
    </row>
    <row r="43" spans="1:12" ht="12.75" customHeight="1" x14ac:dyDescent="0.2">
      <c r="A43" s="10">
        <v>0</v>
      </c>
      <c r="B43" s="14" t="s">
        <v>7</v>
      </c>
      <c r="C43" s="14" t="s">
        <v>75</v>
      </c>
      <c r="D43" s="11" t="s">
        <v>76</v>
      </c>
      <c r="E43" s="12">
        <v>1215000</v>
      </c>
      <c r="F43" s="12">
        <v>1215000</v>
      </c>
      <c r="G43" s="12">
        <v>1052600</v>
      </c>
      <c r="H43" s="12">
        <v>1006834.06</v>
      </c>
      <c r="I43" s="24">
        <f t="shared" si="3"/>
        <v>95.652105263157907</v>
      </c>
      <c r="J43" s="12">
        <v>1003248.21</v>
      </c>
      <c r="K43" s="8">
        <f t="shared" si="1"/>
        <v>3585.8500000000931</v>
      </c>
      <c r="L43" s="19">
        <f t="shared" si="2"/>
        <v>100.35742401175081</v>
      </c>
    </row>
    <row r="44" spans="1:12" ht="12.75" customHeight="1" x14ac:dyDescent="0.2">
      <c r="A44" s="10">
        <v>0</v>
      </c>
      <c r="B44" s="14" t="s">
        <v>7</v>
      </c>
      <c r="C44" s="14" t="s">
        <v>77</v>
      </c>
      <c r="D44" s="11" t="s">
        <v>78</v>
      </c>
      <c r="E44" s="12">
        <v>1515000</v>
      </c>
      <c r="F44" s="12">
        <v>1515000</v>
      </c>
      <c r="G44" s="12">
        <v>1297300</v>
      </c>
      <c r="H44" s="12">
        <v>1194460.45</v>
      </c>
      <c r="I44" s="24">
        <f t="shared" si="3"/>
        <v>92.072801202497487</v>
      </c>
      <c r="J44" s="12">
        <v>1243240.42</v>
      </c>
      <c r="K44" s="8">
        <f t="shared" si="1"/>
        <v>-48779.969999999972</v>
      </c>
      <c r="L44" s="19">
        <f t="shared" si="2"/>
        <v>96.076384807372989</v>
      </c>
    </row>
    <row r="45" spans="1:12" ht="12.75" customHeight="1" x14ac:dyDescent="0.2">
      <c r="A45" s="10">
        <v>0</v>
      </c>
      <c r="B45" s="14" t="s">
        <v>7</v>
      </c>
      <c r="C45" s="14" t="s">
        <v>79</v>
      </c>
      <c r="D45" s="11" t="s">
        <v>80</v>
      </c>
      <c r="E45" s="12">
        <v>320000</v>
      </c>
      <c r="F45" s="12">
        <v>320000</v>
      </c>
      <c r="G45" s="12">
        <v>268250</v>
      </c>
      <c r="H45" s="12">
        <v>382118.19</v>
      </c>
      <c r="I45" s="24">
        <f t="shared" si="3"/>
        <v>142.44853308480893</v>
      </c>
      <c r="J45" s="12">
        <v>268384.13</v>
      </c>
      <c r="K45" s="8">
        <f t="shared" si="1"/>
        <v>113734.06</v>
      </c>
      <c r="L45" s="19">
        <f t="shared" si="2"/>
        <v>142.3773417601108</v>
      </c>
    </row>
    <row r="46" spans="1:12" ht="12.75" customHeight="1" x14ac:dyDescent="0.2">
      <c r="A46" s="10">
        <v>0</v>
      </c>
      <c r="B46" s="14" t="s">
        <v>7</v>
      </c>
      <c r="C46" s="14" t="s">
        <v>81</v>
      </c>
      <c r="D46" s="11" t="s">
        <v>82</v>
      </c>
      <c r="E46" s="12">
        <v>362000</v>
      </c>
      <c r="F46" s="12">
        <v>362000</v>
      </c>
      <c r="G46" s="12">
        <v>316600</v>
      </c>
      <c r="H46" s="12">
        <v>359096.17</v>
      </c>
      <c r="I46" s="24">
        <f t="shared" si="3"/>
        <v>113.42266898294378</v>
      </c>
      <c r="J46" s="12">
        <v>290754.32</v>
      </c>
      <c r="K46" s="8">
        <f t="shared" si="1"/>
        <v>68341.849999999977</v>
      </c>
      <c r="L46" s="19">
        <f t="shared" si="2"/>
        <v>123.50501619374046</v>
      </c>
    </row>
    <row r="47" spans="1:12" ht="12.75" customHeight="1" x14ac:dyDescent="0.2">
      <c r="A47" s="10">
        <v>0</v>
      </c>
      <c r="B47" s="14" t="s">
        <v>7</v>
      </c>
      <c r="C47" s="14" t="s">
        <v>83</v>
      </c>
      <c r="D47" s="11" t="s">
        <v>84</v>
      </c>
      <c r="E47" s="12">
        <v>10000</v>
      </c>
      <c r="F47" s="12">
        <v>10000</v>
      </c>
      <c r="G47" s="12">
        <v>7350</v>
      </c>
      <c r="H47" s="12">
        <v>16898</v>
      </c>
      <c r="I47" s="24">
        <f t="shared" si="3"/>
        <v>229.90476190476193</v>
      </c>
      <c r="J47" s="12">
        <v>7106</v>
      </c>
      <c r="K47" s="8">
        <f t="shared" si="1"/>
        <v>9792</v>
      </c>
      <c r="L47" s="19">
        <f t="shared" si="2"/>
        <v>237.79904306220095</v>
      </c>
    </row>
    <row r="48" spans="1:12" ht="12.75" customHeight="1" x14ac:dyDescent="0.2">
      <c r="A48" s="10">
        <v>0</v>
      </c>
      <c r="B48" s="14" t="s">
        <v>7</v>
      </c>
      <c r="C48" s="14" t="s">
        <v>85</v>
      </c>
      <c r="D48" s="11" t="s">
        <v>86</v>
      </c>
      <c r="E48" s="12">
        <v>49500</v>
      </c>
      <c r="F48" s="12">
        <v>49500</v>
      </c>
      <c r="G48" s="12">
        <v>49500</v>
      </c>
      <c r="H48" s="12">
        <v>68296.69</v>
      </c>
      <c r="I48" s="24">
        <f t="shared" si="3"/>
        <v>137.97311111111114</v>
      </c>
      <c r="J48" s="12">
        <v>49222.63</v>
      </c>
      <c r="K48" s="8">
        <f t="shared" si="1"/>
        <v>19074.060000000005</v>
      </c>
      <c r="L48" s="19">
        <f t="shared" si="2"/>
        <v>138.75059093754237</v>
      </c>
    </row>
    <row r="49" spans="1:12" ht="12.75" customHeight="1" x14ac:dyDescent="0.2">
      <c r="A49" s="10">
        <v>0</v>
      </c>
      <c r="B49" s="14" t="s">
        <v>7</v>
      </c>
      <c r="C49" s="14" t="s">
        <v>87</v>
      </c>
      <c r="D49" s="11" t="s">
        <v>88</v>
      </c>
      <c r="E49" s="12">
        <v>300000</v>
      </c>
      <c r="F49" s="12">
        <v>455000</v>
      </c>
      <c r="G49" s="12">
        <v>435000</v>
      </c>
      <c r="H49" s="12">
        <v>671250.43</v>
      </c>
      <c r="I49" s="24">
        <f t="shared" si="3"/>
        <v>154.31044367816094</v>
      </c>
      <c r="J49" s="12">
        <v>1090568.58</v>
      </c>
      <c r="K49" s="8">
        <f t="shared" si="1"/>
        <v>-419318.15</v>
      </c>
      <c r="L49" s="19">
        <f t="shared" si="2"/>
        <v>61.550501482446897</v>
      </c>
    </row>
    <row r="50" spans="1:12" ht="12.75" customHeight="1" x14ac:dyDescent="0.2">
      <c r="A50" s="10">
        <v>0</v>
      </c>
      <c r="B50" s="14" t="s">
        <v>7</v>
      </c>
      <c r="C50" s="14" t="s">
        <v>89</v>
      </c>
      <c r="D50" s="11" t="s">
        <v>90</v>
      </c>
      <c r="E50" s="12">
        <v>35000</v>
      </c>
      <c r="F50" s="12">
        <v>35000</v>
      </c>
      <c r="G50" s="12">
        <v>7000</v>
      </c>
      <c r="H50" s="12">
        <v>26577.54</v>
      </c>
      <c r="I50" s="24">
        <f t="shared" si="3"/>
        <v>379.67914285714289</v>
      </c>
      <c r="J50" s="12">
        <v>3404.18</v>
      </c>
      <c r="K50" s="8">
        <f t="shared" si="1"/>
        <v>23173.360000000001</v>
      </c>
      <c r="L50" s="19">
        <f t="shared" si="2"/>
        <v>780.7325112068105</v>
      </c>
    </row>
    <row r="51" spans="1:12" ht="12.75" customHeight="1" x14ac:dyDescent="0.2">
      <c r="A51" s="10">
        <v>0</v>
      </c>
      <c r="B51" s="14" t="s">
        <v>7</v>
      </c>
      <c r="C51" s="14" t="s">
        <v>91</v>
      </c>
      <c r="D51" s="11" t="s">
        <v>92</v>
      </c>
      <c r="E51" s="12">
        <v>41132200</v>
      </c>
      <c r="F51" s="12">
        <v>41132200</v>
      </c>
      <c r="G51" s="12">
        <v>34277000</v>
      </c>
      <c r="H51" s="12">
        <v>34277000</v>
      </c>
      <c r="I51" s="24">
        <f t="shared" si="3"/>
        <v>100</v>
      </c>
      <c r="J51" s="12">
        <v>1810000</v>
      </c>
      <c r="K51" s="8">
        <f t="shared" si="1"/>
        <v>32467000</v>
      </c>
      <c r="L51" s="19">
        <f t="shared" si="2"/>
        <v>1893.756906077348</v>
      </c>
    </row>
    <row r="52" spans="1:12" ht="12.75" customHeight="1" x14ac:dyDescent="0.2">
      <c r="A52" s="10">
        <v>0</v>
      </c>
      <c r="B52" s="14" t="s">
        <v>7</v>
      </c>
      <c r="C52" s="14" t="s">
        <v>93</v>
      </c>
      <c r="D52" s="11" t="s">
        <v>94</v>
      </c>
      <c r="E52" s="12">
        <v>0</v>
      </c>
      <c r="F52" s="12">
        <v>0</v>
      </c>
      <c r="G52" s="12">
        <v>0</v>
      </c>
      <c r="H52" s="12">
        <v>0</v>
      </c>
      <c r="I52" s="24">
        <f t="shared" si="3"/>
        <v>0</v>
      </c>
      <c r="J52" s="12">
        <v>1829100</v>
      </c>
      <c r="K52" s="8">
        <f t="shared" si="1"/>
        <v>-1829100</v>
      </c>
      <c r="L52" s="19">
        <f t="shared" si="2"/>
        <v>0</v>
      </c>
    </row>
    <row r="53" spans="1:12" ht="12.75" customHeight="1" x14ac:dyDescent="0.2">
      <c r="A53" s="10">
        <v>0</v>
      </c>
      <c r="B53" s="14" t="s">
        <v>7</v>
      </c>
      <c r="C53" s="14" t="s">
        <v>95</v>
      </c>
      <c r="D53" s="11" t="s">
        <v>96</v>
      </c>
      <c r="E53" s="12">
        <v>0</v>
      </c>
      <c r="F53" s="12">
        <v>3630600</v>
      </c>
      <c r="G53" s="12">
        <v>1210200</v>
      </c>
      <c r="H53" s="12">
        <v>1210200</v>
      </c>
      <c r="I53" s="24">
        <f t="shared" si="3"/>
        <v>100</v>
      </c>
      <c r="J53" s="12">
        <v>0</v>
      </c>
      <c r="K53" s="8">
        <f t="shared" si="1"/>
        <v>1210200</v>
      </c>
      <c r="L53" s="19"/>
    </row>
    <row r="54" spans="1:12" ht="12.75" customHeight="1" x14ac:dyDescent="0.2">
      <c r="A54" s="10">
        <v>0</v>
      </c>
      <c r="B54" s="14" t="s">
        <v>7</v>
      </c>
      <c r="C54" s="14" t="s">
        <v>97</v>
      </c>
      <c r="D54" s="11" t="s">
        <v>98</v>
      </c>
      <c r="E54" s="12">
        <v>0</v>
      </c>
      <c r="F54" s="12">
        <v>0</v>
      </c>
      <c r="G54" s="12">
        <v>0</v>
      </c>
      <c r="H54" s="12">
        <v>0</v>
      </c>
      <c r="I54" s="24">
        <f t="shared" si="3"/>
        <v>0</v>
      </c>
      <c r="J54" s="12">
        <v>789300</v>
      </c>
      <c r="K54" s="8">
        <f t="shared" si="1"/>
        <v>-789300</v>
      </c>
      <c r="L54" s="19">
        <f t="shared" si="2"/>
        <v>0</v>
      </c>
    </row>
    <row r="55" spans="1:12" ht="12.75" customHeight="1" x14ac:dyDescent="0.2">
      <c r="A55" s="10">
        <v>0</v>
      </c>
      <c r="B55" s="14" t="s">
        <v>7</v>
      </c>
      <c r="C55" s="14" t="s">
        <v>99</v>
      </c>
      <c r="D55" s="11" t="s">
        <v>100</v>
      </c>
      <c r="E55" s="12">
        <v>66107500</v>
      </c>
      <c r="F55" s="12">
        <v>105132200</v>
      </c>
      <c r="G55" s="12">
        <v>87662400</v>
      </c>
      <c r="H55" s="12">
        <v>87662400</v>
      </c>
      <c r="I55" s="24">
        <f t="shared" si="3"/>
        <v>100</v>
      </c>
      <c r="J55" s="12">
        <v>87794900</v>
      </c>
      <c r="K55" s="8">
        <f t="shared" si="1"/>
        <v>-132500</v>
      </c>
      <c r="L55" s="19">
        <f t="shared" si="2"/>
        <v>99.849080071849272</v>
      </c>
    </row>
    <row r="56" spans="1:12" ht="12.75" customHeight="1" x14ac:dyDescent="0.2">
      <c r="A56" s="10">
        <v>0</v>
      </c>
      <c r="B56" s="14" t="s">
        <v>7</v>
      </c>
      <c r="C56" s="14" t="s">
        <v>101</v>
      </c>
      <c r="D56" s="11" t="s">
        <v>102</v>
      </c>
      <c r="E56" s="12">
        <v>0</v>
      </c>
      <c r="F56" s="12">
        <v>218600</v>
      </c>
      <c r="G56" s="12">
        <v>175200</v>
      </c>
      <c r="H56" s="12">
        <v>175200</v>
      </c>
      <c r="I56" s="24">
        <f t="shared" si="3"/>
        <v>100</v>
      </c>
      <c r="J56" s="12">
        <v>0</v>
      </c>
      <c r="K56" s="8">
        <f t="shared" si="1"/>
        <v>175200</v>
      </c>
      <c r="L56" s="19"/>
    </row>
    <row r="57" spans="1:12" ht="12.75" customHeight="1" x14ac:dyDescent="0.2">
      <c r="A57" s="10">
        <v>0</v>
      </c>
      <c r="B57" s="14" t="s">
        <v>7</v>
      </c>
      <c r="C57" s="14" t="s">
        <v>103</v>
      </c>
      <c r="D57" s="11" t="s">
        <v>104</v>
      </c>
      <c r="E57" s="12">
        <v>0</v>
      </c>
      <c r="F57" s="12">
        <v>0</v>
      </c>
      <c r="G57" s="12">
        <v>0</v>
      </c>
      <c r="H57" s="12">
        <v>0</v>
      </c>
      <c r="I57" s="24">
        <f t="shared" si="3"/>
        <v>0</v>
      </c>
      <c r="J57" s="12">
        <v>1788000</v>
      </c>
      <c r="K57" s="8">
        <f t="shared" si="1"/>
        <v>-1788000</v>
      </c>
      <c r="L57" s="19">
        <f t="shared" si="2"/>
        <v>0</v>
      </c>
    </row>
    <row r="58" spans="1:12" ht="12.75" customHeight="1" x14ac:dyDescent="0.2">
      <c r="A58" s="10">
        <v>0</v>
      </c>
      <c r="B58" s="14" t="s">
        <v>7</v>
      </c>
      <c r="C58" s="14" t="s">
        <v>105</v>
      </c>
      <c r="D58" s="11" t="s">
        <v>106</v>
      </c>
      <c r="E58" s="12">
        <v>0</v>
      </c>
      <c r="F58" s="12">
        <v>1859700</v>
      </c>
      <c r="G58" s="12">
        <v>1859700</v>
      </c>
      <c r="H58" s="12">
        <v>1859700</v>
      </c>
      <c r="I58" s="24">
        <f t="shared" si="3"/>
        <v>100</v>
      </c>
      <c r="J58" s="12">
        <v>0</v>
      </c>
      <c r="K58" s="8">
        <f t="shared" si="1"/>
        <v>1859700</v>
      </c>
      <c r="L58" s="19"/>
    </row>
    <row r="59" spans="1:12" ht="12.75" customHeight="1" x14ac:dyDescent="0.2">
      <c r="A59" s="10">
        <v>0</v>
      </c>
      <c r="B59" s="14" t="s">
        <v>7</v>
      </c>
      <c r="C59" s="14" t="s">
        <v>107</v>
      </c>
      <c r="D59" s="11" t="s">
        <v>108</v>
      </c>
      <c r="E59" s="12">
        <v>0</v>
      </c>
      <c r="F59" s="12">
        <v>12292900</v>
      </c>
      <c r="G59" s="12">
        <v>9007900</v>
      </c>
      <c r="H59" s="12">
        <v>9007900</v>
      </c>
      <c r="I59" s="24">
        <f t="shared" si="3"/>
        <v>100</v>
      </c>
      <c r="J59" s="12">
        <v>0</v>
      </c>
      <c r="K59" s="8">
        <f t="shared" si="1"/>
        <v>9007900</v>
      </c>
      <c r="L59" s="19"/>
    </row>
    <row r="60" spans="1:12" ht="12.75" customHeight="1" x14ac:dyDescent="0.2">
      <c r="A60" s="10">
        <v>0</v>
      </c>
      <c r="B60" s="14" t="s">
        <v>7</v>
      </c>
      <c r="C60" s="14" t="s">
        <v>109</v>
      </c>
      <c r="D60" s="11" t="s">
        <v>110</v>
      </c>
      <c r="E60" s="12">
        <v>0</v>
      </c>
      <c r="F60" s="12">
        <v>6102841.5599999996</v>
      </c>
      <c r="G60" s="12">
        <v>6102841.5599999996</v>
      </c>
      <c r="H60" s="12">
        <v>5887810.1500000004</v>
      </c>
      <c r="I60" s="24">
        <f t="shared" si="3"/>
        <v>96.476536251417954</v>
      </c>
      <c r="J60" s="12">
        <v>0</v>
      </c>
      <c r="K60" s="8">
        <f t="shared" si="1"/>
        <v>5887810.1500000004</v>
      </c>
      <c r="L60" s="19"/>
    </row>
    <row r="61" spans="1:12" ht="12.75" customHeight="1" x14ac:dyDescent="0.2">
      <c r="A61" s="10">
        <v>0</v>
      </c>
      <c r="B61" s="14" t="s">
        <v>7</v>
      </c>
      <c r="C61" s="14" t="s">
        <v>111</v>
      </c>
      <c r="D61" s="11" t="s">
        <v>112</v>
      </c>
      <c r="E61" s="12">
        <v>0</v>
      </c>
      <c r="F61" s="12">
        <v>0</v>
      </c>
      <c r="G61" s="12">
        <v>0</v>
      </c>
      <c r="H61" s="12">
        <v>0</v>
      </c>
      <c r="I61" s="24">
        <f t="shared" si="3"/>
        <v>0</v>
      </c>
      <c r="J61" s="12">
        <v>1702609.71</v>
      </c>
      <c r="K61" s="8">
        <f t="shared" si="1"/>
        <v>-1702609.71</v>
      </c>
      <c r="L61" s="19">
        <f t="shared" si="2"/>
        <v>0</v>
      </c>
    </row>
    <row r="62" spans="1:12" ht="12.75" customHeight="1" x14ac:dyDescent="0.2">
      <c r="A62" s="10">
        <v>0</v>
      </c>
      <c r="B62" s="14" t="s">
        <v>7</v>
      </c>
      <c r="C62" s="14" t="s">
        <v>113</v>
      </c>
      <c r="D62" s="11" t="s">
        <v>114</v>
      </c>
      <c r="E62" s="12">
        <v>1434957</v>
      </c>
      <c r="F62" s="12">
        <v>2150814</v>
      </c>
      <c r="G62" s="12">
        <v>1792885</v>
      </c>
      <c r="H62" s="12">
        <v>1792885</v>
      </c>
      <c r="I62" s="24">
        <f t="shared" si="3"/>
        <v>100</v>
      </c>
      <c r="J62" s="12">
        <v>1720694</v>
      </c>
      <c r="K62" s="8">
        <f t="shared" si="1"/>
        <v>72191</v>
      </c>
      <c r="L62" s="19">
        <f t="shared" si="2"/>
        <v>104.19545834413324</v>
      </c>
    </row>
    <row r="63" spans="1:12" ht="12.75" customHeight="1" x14ac:dyDescent="0.2">
      <c r="A63" s="10">
        <v>0</v>
      </c>
      <c r="B63" s="14" t="s">
        <v>7</v>
      </c>
      <c r="C63" s="14" t="s">
        <v>115</v>
      </c>
      <c r="D63" s="11" t="s">
        <v>116</v>
      </c>
      <c r="E63" s="12">
        <v>0</v>
      </c>
      <c r="F63" s="12">
        <v>0</v>
      </c>
      <c r="G63" s="12">
        <v>0</v>
      </c>
      <c r="H63" s="12">
        <v>0</v>
      </c>
      <c r="I63" s="24">
        <f t="shared" si="3"/>
        <v>0</v>
      </c>
      <c r="J63" s="12">
        <v>371624</v>
      </c>
      <c r="K63" s="8">
        <f t="shared" si="1"/>
        <v>-371624</v>
      </c>
      <c r="L63" s="19">
        <f t="shared" si="2"/>
        <v>0</v>
      </c>
    </row>
    <row r="64" spans="1:12" ht="12.75" customHeight="1" x14ac:dyDescent="0.2">
      <c r="A64" s="10">
        <v>0</v>
      </c>
      <c r="B64" s="14" t="s">
        <v>7</v>
      </c>
      <c r="C64" s="14" t="s">
        <v>117</v>
      </c>
      <c r="D64" s="11" t="s">
        <v>118</v>
      </c>
      <c r="E64" s="12">
        <v>0</v>
      </c>
      <c r="F64" s="12">
        <v>0</v>
      </c>
      <c r="G64" s="12">
        <v>0</v>
      </c>
      <c r="H64" s="12">
        <v>0</v>
      </c>
      <c r="I64" s="24">
        <f t="shared" si="3"/>
        <v>0</v>
      </c>
      <c r="J64" s="12">
        <v>1933704</v>
      </c>
      <c r="K64" s="8">
        <f t="shared" si="1"/>
        <v>-1933704</v>
      </c>
      <c r="L64" s="19">
        <f t="shared" si="2"/>
        <v>0</v>
      </c>
    </row>
    <row r="65" spans="1:12" ht="12.75" customHeight="1" x14ac:dyDescent="0.2">
      <c r="A65" s="10">
        <v>0</v>
      </c>
      <c r="B65" s="14" t="s">
        <v>7</v>
      </c>
      <c r="C65" s="14" t="s">
        <v>119</v>
      </c>
      <c r="D65" s="11" t="s">
        <v>120</v>
      </c>
      <c r="E65" s="12">
        <v>0</v>
      </c>
      <c r="F65" s="12">
        <v>0</v>
      </c>
      <c r="G65" s="12">
        <v>0</v>
      </c>
      <c r="H65" s="12">
        <v>0</v>
      </c>
      <c r="I65" s="24">
        <f t="shared" si="3"/>
        <v>0</v>
      </c>
      <c r="J65" s="12">
        <v>305629</v>
      </c>
      <c r="K65" s="8">
        <f t="shared" si="1"/>
        <v>-305629</v>
      </c>
      <c r="L65" s="19">
        <f t="shared" si="2"/>
        <v>0</v>
      </c>
    </row>
    <row r="66" spans="1:12" ht="12.75" customHeight="1" x14ac:dyDescent="0.2">
      <c r="A66" s="10">
        <v>0</v>
      </c>
      <c r="B66" s="14" t="s">
        <v>7</v>
      </c>
      <c r="C66" s="14" t="s">
        <v>121</v>
      </c>
      <c r="D66" s="11" t="s">
        <v>122</v>
      </c>
      <c r="E66" s="12">
        <v>306259</v>
      </c>
      <c r="F66" s="12">
        <v>382499</v>
      </c>
      <c r="G66" s="12">
        <v>340994</v>
      </c>
      <c r="H66" s="12">
        <v>252308.64</v>
      </c>
      <c r="I66" s="24">
        <f t="shared" si="3"/>
        <v>73.992105432940164</v>
      </c>
      <c r="J66" s="12">
        <v>213206.89</v>
      </c>
      <c r="K66" s="8">
        <f t="shared" si="1"/>
        <v>39101.75</v>
      </c>
      <c r="L66" s="19">
        <f t="shared" si="2"/>
        <v>118.33981537838669</v>
      </c>
    </row>
    <row r="67" spans="1:12" ht="12.75" customHeight="1" x14ac:dyDescent="0.2">
      <c r="A67" s="10">
        <v>0</v>
      </c>
      <c r="B67" s="14" t="s">
        <v>7</v>
      </c>
      <c r="C67" s="14" t="s">
        <v>123</v>
      </c>
      <c r="D67" s="11" t="s">
        <v>124</v>
      </c>
      <c r="E67" s="12">
        <v>47000</v>
      </c>
      <c r="F67" s="12">
        <v>32000</v>
      </c>
      <c r="G67" s="12">
        <v>32000</v>
      </c>
      <c r="H67" s="12">
        <v>26518</v>
      </c>
      <c r="I67" s="24">
        <f t="shared" si="3"/>
        <v>82.868750000000006</v>
      </c>
      <c r="J67" s="12">
        <v>33999</v>
      </c>
      <c r="K67" s="8">
        <f t="shared" si="1"/>
        <v>-7481</v>
      </c>
      <c r="L67" s="19">
        <f t="shared" si="2"/>
        <v>77.996411659166441</v>
      </c>
    </row>
    <row r="68" spans="1:12" ht="12.75" customHeight="1" x14ac:dyDescent="0.2">
      <c r="A68" s="10">
        <v>0</v>
      </c>
      <c r="B68" s="14" t="s">
        <v>7</v>
      </c>
      <c r="C68" s="14" t="s">
        <v>125</v>
      </c>
      <c r="D68" s="11" t="s">
        <v>126</v>
      </c>
      <c r="E68" s="12">
        <v>0</v>
      </c>
      <c r="F68" s="12">
        <v>70272</v>
      </c>
      <c r="G68" s="12">
        <v>52704</v>
      </c>
      <c r="H68" s="12">
        <v>52704</v>
      </c>
      <c r="I68" s="24">
        <f t="shared" si="3"/>
        <v>100</v>
      </c>
      <c r="J68" s="12">
        <v>0</v>
      </c>
      <c r="K68" s="8">
        <f t="shared" si="1"/>
        <v>52704</v>
      </c>
      <c r="L68" s="19"/>
    </row>
    <row r="69" spans="1:12" ht="12.75" customHeight="1" x14ac:dyDescent="0.2">
      <c r="A69" s="10">
        <v>0</v>
      </c>
      <c r="B69" s="14" t="s">
        <v>7</v>
      </c>
      <c r="C69" s="14" t="s">
        <v>127</v>
      </c>
      <c r="D69" s="11" t="s">
        <v>128</v>
      </c>
      <c r="E69" s="12">
        <v>0</v>
      </c>
      <c r="F69" s="12">
        <v>292505</v>
      </c>
      <c r="G69" s="12">
        <v>256559</v>
      </c>
      <c r="H69" s="12">
        <v>256559</v>
      </c>
      <c r="I69" s="24">
        <f t="shared" si="3"/>
        <v>100</v>
      </c>
      <c r="J69" s="12">
        <v>0</v>
      </c>
      <c r="K69" s="8">
        <f t="shared" si="1"/>
        <v>256559</v>
      </c>
      <c r="L69" s="19"/>
    </row>
    <row r="70" spans="1:12" ht="12.75" customHeight="1" x14ac:dyDescent="0.2">
      <c r="A70" s="10">
        <v>1</v>
      </c>
      <c r="B70" s="14"/>
      <c r="C70" s="14" t="s">
        <v>129</v>
      </c>
      <c r="D70" s="11" t="s">
        <v>130</v>
      </c>
      <c r="E70" s="12">
        <v>270438900</v>
      </c>
      <c r="F70" s="12">
        <v>295046448</v>
      </c>
      <c r="G70" s="12">
        <v>247952598</v>
      </c>
      <c r="H70" s="12">
        <v>256261694.23000005</v>
      </c>
      <c r="I70" s="24">
        <f t="shared" si="3"/>
        <v>103.35108254441441</v>
      </c>
      <c r="J70" s="12">
        <v>228423705.32000002</v>
      </c>
      <c r="K70" s="8">
        <f t="shared" si="1"/>
        <v>27837988.910000026</v>
      </c>
      <c r="L70" s="19">
        <f t="shared" si="2"/>
        <v>112.18699647263037</v>
      </c>
    </row>
    <row r="71" spans="1:12" ht="12.75" customHeight="1" x14ac:dyDescent="0.2">
      <c r="A71" s="10">
        <v>1</v>
      </c>
      <c r="B71" s="14"/>
      <c r="C71" s="14" t="s">
        <v>129</v>
      </c>
      <c r="D71" s="11" t="s">
        <v>131</v>
      </c>
      <c r="E71" s="12">
        <v>379466816</v>
      </c>
      <c r="F71" s="12">
        <v>468343579.56</v>
      </c>
      <c r="G71" s="12">
        <v>390722981.56</v>
      </c>
      <c r="H71" s="12">
        <v>398722879.01999998</v>
      </c>
      <c r="I71" s="24">
        <f t="shared" ref="I71" si="4">IF(G71=0,0,H71/G71*100)</f>
        <v>102.04746017960335</v>
      </c>
      <c r="J71" s="12">
        <v>328716471.92000002</v>
      </c>
      <c r="K71" s="8">
        <f t="shared" si="1"/>
        <v>70006407.099999964</v>
      </c>
      <c r="L71" s="19">
        <f t="shared" si="2"/>
        <v>121.29689659027414</v>
      </c>
    </row>
  </sheetData>
  <mergeCells count="6">
    <mergeCell ref="E7:I7"/>
    <mergeCell ref="D7:D8"/>
    <mergeCell ref="C7:C8"/>
    <mergeCell ref="B7:B8"/>
    <mergeCell ref="B3:I3"/>
    <mergeCell ref="B5:I5"/>
  </mergeCells>
  <pageMargins left="0.31496062992125984" right="0.31496062992125984" top="0.39370078740157483" bottom="0.39370078740157483" header="0" footer="0"/>
  <pageSetup paperSize="9" scale="8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2025-11-03T08:44:38Z</cp:lastPrinted>
  <dcterms:created xsi:type="dcterms:W3CDTF">2025-11-03T06:38:59Z</dcterms:created>
  <dcterms:modified xsi:type="dcterms:W3CDTF">2025-11-03T08:44:45Z</dcterms:modified>
</cp:coreProperties>
</file>